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" sheetId="1" r:id="rId1"/>
  </sheets>
  <definedNames>
    <definedName name="_xlnm.Print_Area" localSheetId="0">'фин. результат всего'!$A$1:$C$31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<sst xmlns="http://schemas.openxmlformats.org/spreadsheetml/2006/main" count="49" uniqueCount="30">
  <si>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</si>
  <si>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</si>
  <si>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</si>
  <si>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</si>
  <si>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                           «О естественных монополиях», включая структуру основных производственных затрат на выполнение регулируемых работ  (оказание  услуг)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</si>
  <si>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</si>
  <si>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</si>
  <si>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</si>
  <si>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</si>
  <si>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</si>
  <si>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</si>
  <si>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</si>
  <si>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</si>
  <si>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</si>
  <si>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</si>
  <si>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</si>
  <si>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</si>
  <si>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</si>
  <si>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</si>
  <si>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</si>
  <si>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</si>
  <si>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</si>
  <si>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</si>
  <si>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</si>
  <si>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</si>
  <si>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</si>
  <si>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</si>
  <si>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</si>
  <si>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ОАО "Кузбасс-пригород" </t>
  </si>
  <si>
    <t>Год (отчет 2013)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</si>
</sst>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6" t="s">
        <v>4</v>
      </c>
      <c r="B4" s="16"/>
      <c r="C4" s="16"/>
    </row>
    <row r="5" ht="18.75">
      <c r="A5" s="3"/>
    </row>
    <row r="6" spans="1:3" ht="18.75">
      <c r="A6" s="17" t="s">
        <v>28</v>
      </c>
      <c r="B6" s="17"/>
      <c r="C6" s="17"/>
    </row>
    <row r="7" spans="1:3" ht="12.75">
      <c r="A7" s="18" t="s">
        <v>2</v>
      </c>
      <c r="B7" s="18"/>
      <c r="C7" s="18"/>
    </row>
    <row r="8" ht="18.75">
      <c r="A8" s="2"/>
    </row>
    <row r="9" ht="17.25" thickBot="1">
      <c r="A9" s="4"/>
    </row>
    <row r="10" spans="1:3" ht="9.75" customHeight="1">
      <c r="A10" s="10" t="s">
        <v>5</v>
      </c>
      <c r="B10" s="12" t="s">
        <v>6</v>
      </c>
      <c r="C10" s="14" t="s">
        <v>29</v>
      </c>
    </row>
    <row r="11" spans="1:3" ht="13.5" customHeight="1" thickBot="1">
      <c r="A11" s="11"/>
      <c r="B11" s="13"/>
      <c r="C11" s="15"/>
    </row>
    <row r="12" spans="1:3" ht="34.5" customHeight="1" thickBot="1">
      <c r="A12" s="5" t="s">
        <v>7</v>
      </c>
      <c r="B12" s="6" t="s">
        <v>8</v>
      </c>
      <c r="C12" s="7">
        <v>728.93</v>
      </c>
    </row>
    <row r="13" spans="1:3" ht="42.75" customHeight="1" thickBot="1">
      <c r="A13" s="5" t="s">
        <v>9</v>
      </c>
      <c r="B13" s="6" t="s">
        <v>8</v>
      </c>
      <c r="C13" s="7">
        <f>C12-117.665</f>
        <v>611.265</v>
      </c>
    </row>
    <row r="14" spans="1:3" ht="19.5" thickBot="1">
      <c r="A14" s="5" t="s">
        <v>10</v>
      </c>
      <c r="B14" s="6" t="s">
        <v>8</v>
      </c>
      <c r="C14" s="7">
        <f>806.086+7.512</f>
        <v>813.598</v>
      </c>
    </row>
    <row r="15" spans="1:3" ht="42.75" customHeight="1" thickBot="1">
      <c r="A15" s="5" t="s">
        <v>11</v>
      </c>
      <c r="B15" s="6" t="s">
        <v>8</v>
      </c>
      <c r="C15" s="7">
        <f>C14-111.1757-8.346+4.603</f>
        <v>698.6792999999999</v>
      </c>
    </row>
    <row r="16" spans="1:5" ht="19.5" thickBot="1">
      <c r="A16" s="5" t="s">
        <v>12</v>
      </c>
      <c r="B16" s="6" t="s">
        <v>8</v>
      </c>
      <c r="C16" s="7">
        <f>10.9+118.151</f>
        <v>129.051</v>
      </c>
      <c r="D16" s="8">
        <f>C16+C17+C18+C19+C20+C21+C22+C23</f>
        <v>698.6727</v>
      </c>
      <c r="E16" s="8">
        <f>C15-D16</f>
        <v>0.00659999999993488</v>
      </c>
    </row>
    <row r="17" spans="1:3" ht="19.5" thickBot="1">
      <c r="A17" s="5" t="s">
        <v>13</v>
      </c>
      <c r="B17" s="6" t="s">
        <v>8</v>
      </c>
      <c r="C17" s="7">
        <f>34.351+3.201</f>
        <v>37.552</v>
      </c>
    </row>
    <row r="18" spans="1:3" ht="19.5" thickBot="1">
      <c r="A18" s="5" t="s">
        <v>14</v>
      </c>
      <c r="B18" s="6" t="s">
        <v>8</v>
      </c>
      <c r="C18" s="7">
        <f>7.658+0.438</f>
        <v>8.096</v>
      </c>
    </row>
    <row r="19" spans="1:3" ht="19.5" thickBot="1">
      <c r="A19" s="5" t="s">
        <v>15</v>
      </c>
      <c r="B19" s="6" t="s">
        <v>8</v>
      </c>
      <c r="C19" s="7">
        <f>0.086+1.097</f>
        <v>1.183</v>
      </c>
    </row>
    <row r="20" spans="1:3" ht="19.5" thickBot="1">
      <c r="A20" s="5" t="s">
        <v>16</v>
      </c>
      <c r="B20" s="6" t="s">
        <v>8</v>
      </c>
      <c r="C20" s="7">
        <v>0</v>
      </c>
    </row>
    <row r="21" spans="1:3" ht="19.5" thickBot="1">
      <c r="A21" s="5" t="s">
        <v>17</v>
      </c>
      <c r="B21" s="6" t="s">
        <v>8</v>
      </c>
      <c r="C21" s="7">
        <f>0.295+44.371+43.616+422.6229</f>
        <v>510.9049</v>
      </c>
    </row>
    <row r="22" spans="1:3" ht="19.5" thickBot="1">
      <c r="A22" s="5" t="s">
        <v>18</v>
      </c>
      <c r="B22" s="6" t="s">
        <v>8</v>
      </c>
      <c r="C22" s="7">
        <f>0.1199+1.8999</f>
        <v>2.0198</v>
      </c>
    </row>
    <row r="23" spans="1:3" ht="19.5" thickBot="1">
      <c r="A23" s="5" t="s">
        <v>19</v>
      </c>
      <c r="B23" s="6" t="s">
        <v>8</v>
      </c>
      <c r="C23" s="7">
        <f>0.798+9.068</f>
        <v>9.866</v>
      </c>
    </row>
    <row r="24" spans="1:3" ht="27" customHeight="1" thickBot="1">
      <c r="A24" s="5" t="s">
        <v>20</v>
      </c>
      <c r="B24" s="6" t="s">
        <v>8</v>
      </c>
      <c r="C24" s="7">
        <f>C12-C14</f>
        <v>-84.668</v>
      </c>
    </row>
    <row r="25" spans="1:3" ht="42.75" customHeight="1" thickBot="1">
      <c r="A25" s="5" t="s">
        <v>21</v>
      </c>
      <c r="B25" s="6" t="s">
        <v>8</v>
      </c>
      <c r="C25" s="7">
        <f>C13-C15</f>
        <v>-87.41429999999991</v>
      </c>
    </row>
    <row r="26" spans="1:3" ht="25.5" customHeight="1" thickBot="1">
      <c r="A26" s="5" t="s">
        <v>22</v>
      </c>
      <c r="B26" s="6" t="s">
        <v>8</v>
      </c>
      <c r="C26" s="7">
        <v>10.814</v>
      </c>
    </row>
    <row r="27" spans="1:3" ht="27" customHeight="1" thickBot="1">
      <c r="A27" s="5" t="s">
        <v>23</v>
      </c>
      <c r="B27" s="6" t="s">
        <v>8</v>
      </c>
      <c r="C27" s="7">
        <v>13.189</v>
      </c>
    </row>
    <row r="28" spans="1:3" ht="27.75" customHeight="1" thickBot="1">
      <c r="A28" s="5" t="s">
        <v>24</v>
      </c>
      <c r="B28" s="6" t="s">
        <v>8</v>
      </c>
      <c r="C28" s="7">
        <f>C26-C27</f>
        <v>-2.375</v>
      </c>
    </row>
    <row r="29" spans="1:5" ht="31.5" customHeight="1" thickBot="1">
      <c r="A29" s="5" t="s">
        <v>25</v>
      </c>
      <c r="B29" s="6" t="s">
        <v>8</v>
      </c>
      <c r="C29" s="7">
        <f>C28+C24</f>
        <v>-87.043</v>
      </c>
      <c r="E29" s="8"/>
    </row>
    <row r="30" spans="1:3" ht="30" customHeight="1" thickBot="1">
      <c r="A30" s="5" t="s">
        <v>26</v>
      </c>
      <c r="B30" s="6" t="s">
        <v>8</v>
      </c>
      <c r="C30" s="9">
        <v>4.75</v>
      </c>
    </row>
    <row r="31" spans="1:3" ht="30.75" customHeight="1" thickBot="1">
      <c r="A31" s="5" t="s">
        <v>27</v>
      </c>
      <c r="B31" s="6" t="s">
        <v>8</v>
      </c>
      <c r="C31" s="9">
        <f>C29+C30</f>
        <v>-82.293</v>
      </c>
    </row>
  </sheetData>
  <sheetProtection/>
  <mergeCells count="6">
    <mergeCell ref="A10:A11"/>
    <mergeCell ref="B10:B11"/>
    <mergeCell ref="C10:C11"/>
    <mergeCell ref="A4:C4"/>
    <mergeCell ref="A6:C6"/>
    <mergeCell ref="A7:C7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Тамилин Роман Сергеевич</cp:lastModifiedBy>
  <cp:lastPrinted>2014-06-17T06:48:27Z</cp:lastPrinted>
  <dcterms:created xsi:type="dcterms:W3CDTF">2011-06-22T02:44:10Z</dcterms:created>
  <dcterms:modified xsi:type="dcterms:W3CDTF">2014-06-17T06:50:44Z</dcterms:modified>
  <cp:category/>
  <cp:version/>
  <cp:contentType/>
  <cp:contentStatus/>
</cp:coreProperties>
</file>